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0" i="1" s="1"/>
  <c r="F35" i="1" l="1"/>
  <c r="F34" i="1"/>
  <c r="F33" i="1"/>
  <c r="F32" i="1"/>
  <c r="G35" i="1" l="1"/>
  <c r="G34" i="1"/>
  <c r="G33" i="1"/>
  <c r="G32" i="1"/>
  <c r="G36" i="1" l="1"/>
  <c r="A1" i="2" l="1"/>
  <c r="A1" i="3"/>
  <c r="A11" i="2" l="1"/>
  <c r="J11" i="2" s="1"/>
  <c r="A3" i="2"/>
  <c r="A13" i="2"/>
  <c r="A11" i="3"/>
  <c r="J11" i="3" s="1"/>
  <c r="A3" i="3"/>
  <c r="A13" i="3"/>
  <c r="F3" i="3" l="1"/>
  <c r="C3" i="3"/>
  <c r="E3" i="3"/>
  <c r="D3" i="3"/>
  <c r="C3" i="2"/>
  <c r="E3" i="2"/>
  <c r="D3" i="2"/>
  <c r="F3" i="2"/>
  <c r="A4" i="3"/>
  <c r="A4" i="2"/>
  <c r="J3" i="3" l="1"/>
  <c r="H4" i="2"/>
  <c r="E4" i="2"/>
  <c r="D4" i="2"/>
  <c r="C4" i="2"/>
  <c r="G4" i="2"/>
  <c r="F4" i="2"/>
  <c r="A5" i="2"/>
  <c r="H4" i="3"/>
  <c r="E4" i="3"/>
  <c r="D4" i="3"/>
  <c r="C4" i="3"/>
  <c r="G4" i="3"/>
  <c r="F4" i="3"/>
  <c r="A5" i="3"/>
  <c r="J3" i="2"/>
  <c r="C5" i="3" l="1"/>
  <c r="F5" i="3"/>
  <c r="D5" i="3"/>
  <c r="E5" i="3"/>
  <c r="A6" i="3"/>
  <c r="J4" i="2"/>
  <c r="J4" i="3"/>
  <c r="F5" i="2"/>
  <c r="D5" i="2"/>
  <c r="E5" i="2"/>
  <c r="A6" i="2"/>
  <c r="C5" i="2"/>
  <c r="J5" i="3" l="1"/>
  <c r="D6" i="3"/>
  <c r="F6" i="3"/>
  <c r="C6" i="3"/>
  <c r="A7" i="3"/>
  <c r="E6" i="3"/>
  <c r="J5" i="2"/>
  <c r="E6" i="2"/>
  <c r="C6" i="2"/>
  <c r="A7" i="2"/>
  <c r="D6" i="2"/>
  <c r="F6" i="2"/>
  <c r="H7" i="2" l="1"/>
  <c r="E7" i="2"/>
  <c r="D7" i="2"/>
  <c r="C7" i="2"/>
  <c r="G7" i="2"/>
  <c r="F7" i="2"/>
  <c r="A8" i="2"/>
  <c r="J6" i="2"/>
  <c r="E7" i="3"/>
  <c r="D7" i="3"/>
  <c r="G7" i="3"/>
  <c r="C7" i="3"/>
  <c r="F7" i="3"/>
  <c r="A8" i="3"/>
  <c r="H7" i="3"/>
  <c r="J6" i="3"/>
  <c r="E8" i="3" l="1"/>
  <c r="A9" i="3"/>
  <c r="F8" i="3"/>
  <c r="D8" i="3"/>
  <c r="C8" i="3"/>
  <c r="J7" i="3"/>
  <c r="J7" i="2"/>
  <c r="D8" i="2"/>
  <c r="C8" i="2"/>
  <c r="E8" i="2"/>
  <c r="A9" i="2"/>
  <c r="F8" i="2"/>
  <c r="J8" i="3" l="1"/>
  <c r="D9" i="3"/>
  <c r="F9" i="3"/>
  <c r="E9" i="3"/>
  <c r="C9" i="3"/>
  <c r="A10" i="3"/>
  <c r="J8" i="2"/>
  <c r="F9" i="2"/>
  <c r="E9" i="2"/>
  <c r="C9" i="2"/>
  <c r="A10" i="2"/>
  <c r="D9" i="2"/>
  <c r="H10" i="2" l="1"/>
  <c r="D10" i="2"/>
  <c r="E10" i="2"/>
  <c r="G10" i="2"/>
  <c r="F10" i="2"/>
  <c r="C10" i="2"/>
  <c r="J9" i="2"/>
  <c r="E10" i="3"/>
  <c r="G10" i="3"/>
  <c r="F10" i="3"/>
  <c r="C10" i="3"/>
  <c r="H10" i="3"/>
  <c r="D10" i="3"/>
  <c r="J9" i="3"/>
  <c r="J10" i="2" l="1"/>
  <c r="E13" i="2" s="1"/>
  <c r="C21" i="1" s="1"/>
  <c r="J10" i="3"/>
  <c r="E13" i="3" s="1"/>
  <c r="C24" i="1" s="1"/>
</calcChain>
</file>

<file path=xl/sharedStrings.xml><?xml version="1.0" encoding="utf-8"?>
<sst xmlns="http://schemas.openxmlformats.org/spreadsheetml/2006/main" count="54" uniqueCount="40">
  <si>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</si>
  <si>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</si>
  <si>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</si>
  <si>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</si>
  <si>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</si>
  <si>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</si>
  <si>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</si>
  <si>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</si>
  <si>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</si>
  <si>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</si>
  <si>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</si>
  <si>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</si>
  <si>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</si>
  <si>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</si>
  <si>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</si>
  <si>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</si>
  <si>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</si>
  <si>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</si>
  <si>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</si>
  <si>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</si>
  <si>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</si>
  <si>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</si>
  <si>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t>RAZEM (suma wierszy 1, 2, 3, 4 z kolumny 7)</t>
  </si>
  <si>
    <t>oznaczenie sprawy:  1400/DW00/ZU/KZ/2022/0000028269</t>
  </si>
  <si>
    <t>ZAŁĄCZNIK NR 16 - FORMULARZ OFERTY DLA ZADANIA 16 – OBSŁUGA SPÓŁKI ENEA CENTRUM SP. Z O.O.</t>
  </si>
  <si>
    <t>ŁĄCZNA CENA NETTO OFERTY DLA ZADANIA 16: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</si>
  <si>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</si>
  <si>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</si>
  <si>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</si>
  <si>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jeżeli "naście"</t>
  </si>
  <si>
    <t>0-5</t>
  </si>
  <si>
    <t>6-9</t>
  </si>
  <si>
    <t>dodatek</t>
  </si>
  <si>
    <t>sumuj te ciągi</t>
  </si>
  <si>
    <t>Słownie:</t>
  </si>
  <si>
    <t>Średnia cena cennikowa brutto Wykonawcy jednego litra danego rodzaju paliwa w PLN z dnia opublikowania ogłoszenia</t>
  </si>
  <si>
    <t>Rabat w %**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</si>
  <si>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</si>
  <si>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</si>
  <si>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 xml:space="preserve"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</si>
</sst>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4" fillId="0" borderId="0" xfId="2" applyNumberFormat="1"/>
    <xf numFmtId="0" fontId="14" fillId="0" borderId="0" xfId="2"/>
    <xf numFmtId="0" fontId="14" fillId="0" borderId="9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12" fillId="0" borderId="0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9" fontId="9" fillId="0" borderId="4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10" fontId="0" fillId="2" borderId="6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C24" sqref="C24:G24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23</v>
      </c>
    </row>
    <row r="2" spans="1:7" x14ac:dyDescent="0.25">
      <c r="A2" s="1"/>
    </row>
    <row r="3" spans="1:7" ht="33.75" customHeight="1" x14ac:dyDescent="0.25">
      <c r="A3" s="27" t="s">
        <v>24</v>
      </c>
      <c r="B3" s="28"/>
      <c r="C3" s="28"/>
      <c r="D3" s="28"/>
      <c r="E3" s="28"/>
      <c r="F3" s="28"/>
      <c r="G3" s="29"/>
    </row>
    <row r="5" spans="1:7" ht="48" customHeight="1" x14ac:dyDescent="0.25">
      <c r="A5" s="48"/>
      <c r="B5" s="48"/>
      <c r="C5" s="48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48"/>
      <c r="B10" s="48"/>
      <c r="C10" s="48"/>
      <c r="D10" s="48"/>
      <c r="E10" s="48"/>
      <c r="F10" s="48"/>
      <c r="G10" s="48"/>
    </row>
    <row r="12" spans="1:7" x14ac:dyDescent="0.25">
      <c r="A12" t="s">
        <v>3</v>
      </c>
    </row>
    <row r="13" spans="1:7" ht="30.75" customHeight="1" x14ac:dyDescent="0.25">
      <c r="A13" s="48"/>
      <c r="B13" s="48"/>
      <c r="C13" s="48"/>
      <c r="D13" s="48"/>
      <c r="E13" s="48"/>
      <c r="F13" s="48"/>
      <c r="G13" s="48"/>
    </row>
    <row r="15" spans="1:7" x14ac:dyDescent="0.25">
      <c r="A15" t="s">
        <v>4</v>
      </c>
    </row>
    <row r="16" spans="1:7" ht="42" customHeight="1" x14ac:dyDescent="0.25">
      <c r="A16" s="51" t="s">
        <v>9</v>
      </c>
      <c r="B16" s="51"/>
      <c r="C16" s="51"/>
      <c r="D16" s="51"/>
      <c r="E16" s="51"/>
      <c r="F16" s="51"/>
      <c r="G16" s="51"/>
    </row>
    <row r="18" spans="1:7" x14ac:dyDescent="0.25">
      <c r="A18" t="s">
        <v>5</v>
      </c>
    </row>
    <row r="20" spans="1:7" ht="29.25" customHeight="1" x14ac:dyDescent="0.25">
      <c r="A20" s="27" t="s">
        <v>25</v>
      </c>
      <c r="B20" s="29"/>
      <c r="C20" s="33">
        <f>ROUND(SUM(C23)/(1+C22),2)</f>
        <v>0</v>
      </c>
      <c r="D20" s="34"/>
      <c r="E20" s="34"/>
      <c r="F20" s="34"/>
      <c r="G20" s="35"/>
    </row>
    <row r="21" spans="1:7" ht="30" customHeight="1" x14ac:dyDescent="0.25">
      <c r="A21" s="36" t="s">
        <v>6</v>
      </c>
      <c r="B21" s="36"/>
      <c r="C21" s="24" t="str">
        <f>Arkusz2!E13</f>
        <v>zł 00/100</v>
      </c>
      <c r="D21" s="25"/>
      <c r="E21" s="25"/>
      <c r="F21" s="25"/>
      <c r="G21" s="26"/>
    </row>
    <row r="22" spans="1:7" ht="30" customHeight="1" x14ac:dyDescent="0.25">
      <c r="A22" s="36" t="s">
        <v>27</v>
      </c>
      <c r="B22" s="36"/>
      <c r="C22" s="37">
        <v>0.08</v>
      </c>
      <c r="D22" s="38"/>
      <c r="E22" s="38"/>
      <c r="F22" s="38"/>
      <c r="G22" s="39"/>
    </row>
    <row r="23" spans="1:7" ht="30" customHeight="1" x14ac:dyDescent="0.25">
      <c r="A23" s="27" t="s">
        <v>20</v>
      </c>
      <c r="B23" s="29"/>
      <c r="C23" s="33">
        <f>ROUND(SUM(G36),2)</f>
        <v>0</v>
      </c>
      <c r="D23" s="34"/>
      <c r="E23" s="34"/>
      <c r="F23" s="34"/>
      <c r="G23" s="35"/>
    </row>
    <row r="24" spans="1:7" ht="30" customHeight="1" x14ac:dyDescent="0.25">
      <c r="A24" s="36" t="s">
        <v>21</v>
      </c>
      <c r="B24" s="36"/>
      <c r="C24" s="40" t="str">
        <f>Arkusz3!E13</f>
        <v>zł 00/100</v>
      </c>
      <c r="D24" s="40"/>
      <c r="E24" s="40"/>
      <c r="F24" s="40"/>
      <c r="G24" s="40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49" t="s">
        <v>11</v>
      </c>
      <c r="B29" s="49" t="s">
        <v>12</v>
      </c>
      <c r="C29" s="49" t="s">
        <v>13</v>
      </c>
      <c r="D29" s="49" t="s">
        <v>35</v>
      </c>
      <c r="E29" s="5" t="s">
        <v>36</v>
      </c>
      <c r="F29" s="49" t="s">
        <v>14</v>
      </c>
      <c r="G29" s="49" t="s">
        <v>15</v>
      </c>
    </row>
    <row r="30" spans="1:7" ht="100.5" customHeight="1" x14ac:dyDescent="0.25">
      <c r="A30" s="49"/>
      <c r="B30" s="49"/>
      <c r="C30" s="49"/>
      <c r="D30" s="49"/>
      <c r="E30" s="6" t="s">
        <v>37</v>
      </c>
      <c r="F30" s="49"/>
      <c r="G30" s="49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9">
        <v>28434</v>
      </c>
      <c r="D32" s="10"/>
      <c r="E32" s="42"/>
      <c r="F32" s="11">
        <f>ROUND(D32-(D32*E32),2)</f>
        <v>0</v>
      </c>
      <c r="G32" s="12">
        <f>ROUND(C32*F32,2)</f>
        <v>0</v>
      </c>
    </row>
    <row r="33" spans="1:7" ht="21" x14ac:dyDescent="0.25">
      <c r="A33" s="7">
        <v>2</v>
      </c>
      <c r="B33" s="7" t="s">
        <v>17</v>
      </c>
      <c r="C33" s="9">
        <v>3718</v>
      </c>
      <c r="D33" s="10"/>
      <c r="E33" s="43"/>
      <c r="F33" s="11">
        <f>ROUND(D33-(D33*E32),2)</f>
        <v>0</v>
      </c>
      <c r="G33" s="12">
        <f t="shared" ref="G33:G35" si="0">ROUND(C33*F33,2)</f>
        <v>0</v>
      </c>
    </row>
    <row r="34" spans="1:7" x14ac:dyDescent="0.25">
      <c r="A34" s="7">
        <v>3</v>
      </c>
      <c r="B34" s="7" t="s">
        <v>18</v>
      </c>
      <c r="C34" s="9">
        <v>30551</v>
      </c>
      <c r="D34" s="10"/>
      <c r="E34" s="43"/>
      <c r="F34" s="11">
        <f>ROUND(D34-(D34*E32),2)</f>
        <v>0</v>
      </c>
      <c r="G34" s="12">
        <f t="shared" si="0"/>
        <v>0</v>
      </c>
    </row>
    <row r="35" spans="1:7" x14ac:dyDescent="0.25">
      <c r="A35" s="7">
        <v>4</v>
      </c>
      <c r="B35" s="8" t="s">
        <v>19</v>
      </c>
      <c r="C35" s="9">
        <v>11494</v>
      </c>
      <c r="D35" s="10"/>
      <c r="E35" s="44"/>
      <c r="F35" s="11">
        <f>ROUND(D35-(D35*E32),2)</f>
        <v>0</v>
      </c>
      <c r="G35" s="12">
        <f t="shared" si="0"/>
        <v>0</v>
      </c>
    </row>
    <row r="36" spans="1:7" x14ac:dyDescent="0.25">
      <c r="A36" s="50" t="s">
        <v>22</v>
      </c>
      <c r="B36" s="50"/>
      <c r="C36" s="50"/>
      <c r="D36" s="50"/>
      <c r="E36" s="50"/>
      <c r="F36" s="50"/>
      <c r="G36" s="12">
        <f>SUM(G32:G35)</f>
        <v>0</v>
      </c>
    </row>
    <row r="37" spans="1:7" x14ac:dyDescent="0.25">
      <c r="A37" s="2"/>
      <c r="B37" s="2"/>
      <c r="C37" s="3"/>
    </row>
    <row r="38" spans="1:7" ht="15" customHeight="1" x14ac:dyDescent="0.25">
      <c r="A38" s="23" t="s">
        <v>26</v>
      </c>
      <c r="B38" s="30"/>
      <c r="C38" s="30"/>
      <c r="D38" s="30"/>
      <c r="E38" s="30"/>
      <c r="F38" s="30"/>
      <c r="G38" s="30"/>
    </row>
    <row r="39" spans="1:7" ht="29.25" customHeight="1" x14ac:dyDescent="0.25">
      <c r="A39" s="23" t="s">
        <v>28</v>
      </c>
      <c r="B39" s="23"/>
      <c r="C39" s="23"/>
      <c r="D39" s="23"/>
      <c r="E39" s="23"/>
      <c r="F39" s="23"/>
      <c r="G39" s="23"/>
    </row>
    <row r="40" spans="1:7" ht="29.25" customHeight="1" x14ac:dyDescent="0.25">
      <c r="A40" s="41" t="s">
        <v>38</v>
      </c>
      <c r="B40" s="41"/>
      <c r="C40" s="41"/>
      <c r="D40" s="41"/>
      <c r="E40" s="41"/>
      <c r="F40" s="41"/>
      <c r="G40" s="41"/>
    </row>
    <row r="41" spans="1:7" ht="72" customHeight="1" x14ac:dyDescent="0.25">
      <c r="A41" s="23" t="s">
        <v>39</v>
      </c>
      <c r="B41" s="23"/>
      <c r="C41" s="23"/>
      <c r="D41" s="23"/>
      <c r="E41" s="23"/>
      <c r="F41" s="23"/>
      <c r="G41" s="23"/>
    </row>
    <row r="42" spans="1:7" x14ac:dyDescent="0.25">
      <c r="B42" s="4"/>
    </row>
    <row r="43" spans="1:7" ht="49.5" customHeight="1" x14ac:dyDescent="0.25">
      <c r="A43" s="31"/>
      <c r="B43" s="32"/>
      <c r="C43" s="31"/>
      <c r="D43" s="46"/>
      <c r="E43" s="32"/>
    </row>
    <row r="44" spans="1:7" ht="30" customHeight="1" x14ac:dyDescent="0.25">
      <c r="A44" s="45" t="s">
        <v>7</v>
      </c>
      <c r="B44" s="45"/>
      <c r="C44" s="47" t="s">
        <v>8</v>
      </c>
      <c r="D44" s="47"/>
      <c r="E44" s="47"/>
    </row>
  </sheetData>
  <protectedRanges>
    <protectedRange sqref="A5:C5 A10:C10 A13:C13 B21:B24" name="Rozstęp1"/>
    <protectedRange sqref="A43:C43" name="Rozstęp1_2"/>
    <protectedRange sqref="C21:C24" name="Rozstęp1_1"/>
  </protectedRanges>
  <mergeCells count="31">
    <mergeCell ref="A44:B44"/>
    <mergeCell ref="C43:E43"/>
    <mergeCell ref="C44:E44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6:F36"/>
    <mergeCell ref="A16:G16"/>
    <mergeCell ref="A20:B20"/>
    <mergeCell ref="A21:B21"/>
    <mergeCell ref="A39:G39"/>
    <mergeCell ref="C21:G21"/>
    <mergeCell ref="A3:G3"/>
    <mergeCell ref="A38:G38"/>
    <mergeCell ref="A43:B43"/>
    <mergeCell ref="C20:G20"/>
    <mergeCell ref="A22:B22"/>
    <mergeCell ref="A23:B23"/>
    <mergeCell ref="A24:B24"/>
    <mergeCell ref="C22:G22"/>
    <mergeCell ref="C23:G23"/>
    <mergeCell ref="C24:G24"/>
    <mergeCell ref="A40:G40"/>
    <mergeCell ref="E32:E35"/>
    <mergeCell ref="A41:G4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2" t="s">
        <v>29</v>
      </c>
      <c r="H1" s="52"/>
      <c r="I1" s="14"/>
      <c r="J1" s="14"/>
    </row>
    <row r="2" spans="1:10" x14ac:dyDescent="0.25">
      <c r="A2" s="15"/>
      <c r="B2" s="14"/>
      <c r="C2" s="16" t="s">
        <v>30</v>
      </c>
      <c r="D2" s="17" t="s">
        <v>31</v>
      </c>
      <c r="E2" s="16" t="s">
        <v>30</v>
      </c>
      <c r="F2" s="17" t="s">
        <v>31</v>
      </c>
      <c r="G2" s="16" t="s">
        <v>30</v>
      </c>
      <c r="H2" s="17" t="s">
        <v>31</v>
      </c>
      <c r="I2" s="18" t="s">
        <v>32</v>
      </c>
      <c r="J2" s="19" t="s">
        <v>33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34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2" t="s">
        <v>29</v>
      </c>
      <c r="H1" s="52"/>
      <c r="I1" s="14"/>
      <c r="J1" s="14"/>
    </row>
    <row r="2" spans="1:10" x14ac:dyDescent="0.25">
      <c r="A2" s="15"/>
      <c r="B2" s="14"/>
      <c r="C2" s="16" t="s">
        <v>30</v>
      </c>
      <c r="D2" s="17" t="s">
        <v>31</v>
      </c>
      <c r="E2" s="16" t="s">
        <v>30</v>
      </c>
      <c r="F2" s="17" t="s">
        <v>31</v>
      </c>
      <c r="G2" s="16" t="s">
        <v>30</v>
      </c>
      <c r="H2" s="17" t="s">
        <v>31</v>
      </c>
      <c r="I2" s="18" t="s">
        <v>32</v>
      </c>
      <c r="J2" s="19" t="s">
        <v>33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34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2022-03-31T08:31:28Z</dcterms:modified>
</cp:coreProperties>
</file>